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LAUDIA CASILLAS\TRANSPARENCIA\ARCHIVOS\2019\INFORMACIÓN DE PUBLICACIÓN TRIMESTRAL\1ER TRIMESTRE 2019\INFORMACIÓN CONTABLE\"/>
    </mc:Choice>
  </mc:AlternateContent>
  <bookViews>
    <workbookView xWindow="0" yWindow="0" windowWidth="21600" windowHeight="9636"/>
  </bookViews>
  <sheets>
    <sheet name="EFE" sheetId="2" r:id="rId1"/>
  </sheets>
  <definedNames>
    <definedName name="_xlnm._FilterDatabase" localSheetId="0" hidden="1">EFE!#REF!</definedName>
  </definedNames>
  <calcPr calcId="162913"/>
</workbook>
</file>

<file path=xl/calcChain.xml><?xml version="1.0" encoding="utf-8"?>
<calcChain xmlns="http://schemas.openxmlformats.org/spreadsheetml/2006/main">
  <c r="G52" i="2" l="1"/>
  <c r="G47" i="2"/>
  <c r="G57" i="2" s="1"/>
  <c r="F40" i="2"/>
  <c r="G40" i="2"/>
  <c r="G36" i="2"/>
  <c r="G44" i="2" s="1"/>
  <c r="G59" i="2" s="1"/>
  <c r="G16" i="2"/>
  <c r="F16" i="2"/>
  <c r="G5" i="2"/>
  <c r="G33" i="2" s="1"/>
  <c r="F5" i="2"/>
  <c r="G62" i="2" l="1"/>
  <c r="F53" i="2" l="1"/>
  <c r="F52" i="2" s="1"/>
  <c r="F48" i="2"/>
  <c r="F47" i="2" s="1"/>
  <c r="F57" i="2" l="1"/>
  <c r="F33" i="2"/>
  <c r="F36" i="2" l="1"/>
  <c r="F44" i="2" s="1"/>
  <c r="F59" i="2" l="1"/>
  <c r="F62" i="2" s="1"/>
</calcChain>
</file>

<file path=xl/sharedStrings.xml><?xml version="1.0" encoding="utf-8"?>
<sst xmlns="http://schemas.openxmlformats.org/spreadsheetml/2006/main" count="62" uniqueCount="54">
  <si>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</si>
  <si>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</si>
  <si>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</si>
  <si>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</si>
  <si>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</si>
  <si>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</si>
  <si>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</si>
  <si>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</si>
  <si>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</si>
  <si>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</si>
  <si>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</si>
  <si>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</si>
  <si>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</si>
  <si>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</si>
  <si>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</si>
  <si>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</si>
  <si>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</si>
  <si>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</si>
  <si>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</si>
  <si>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</si>
  <si>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</si>
  <si>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</si>
  <si>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</si>
  <si>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</si>
  <si>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</si>
  <si>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</si>
  <si>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</si>
  <si>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</si>
  <si>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</si>
  <si>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</si>
  <si>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</si>
  <si>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</si>
  <si>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</si>
  <si>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</si>
  <si>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</si>
  <si>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</si>
  <si>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</si>
  <si>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</si>
  <si>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</si>
  <si>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</si>
  <si>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</si>
  <si>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</si>
  <si>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</si>
  <si>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</si>
  <si>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</si>
  <si>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</si>
  <si>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</si>
  <si>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</si>
  <si>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Municipio de León
Estado de Flujos de Efectivo
Del 01 de enero al 31 de marzo de 2019</t>
  </si>
  <si>
    <t>Bajo protesta de decir verdad declaramos que los Estados Financieros y sus notas, son razonablemente correctos y son responsabilidad del emisor.</t>
  </si>
  <si>
    <t xml:space="preserve">PRESIDENTE MUNICIPAL                                                                                                 </t>
  </si>
  <si>
    <t xml:space="preserve">TESORERO MUNICIPAL               </t>
  </si>
  <si>
    <t>LIC. HÉCTOR GERMÁN RENÉ LÓPEZ SANTILLANA</t>
  </si>
  <si>
    <t>C.P. y M.F. ENRIQUE RODRIGO SOSA CAMPOS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</si>
</sst>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  <numFmt numFmtId="166" formatCode="#,##0.00_ ;\-#,##0.0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7" fillId="0" borderId="0" applyFont="0" applyFill="0" applyBorder="0" applyAlignment="0" applyProtection="0"/>
  </cellStyleXfs>
  <cellXfs count="50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0" fontId="3" fillId="0" borderId="0" xfId="8" applyFont="1" applyFill="1" applyBorder="1" applyAlignment="1">
      <alignment horizontal="left" vertical="top" wrapText="1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3" fillId="0" borderId="1" xfId="8" applyNumberFormat="1" applyFont="1" applyFill="1" applyBorder="1" applyAlignment="1">
      <alignment horizontal="center" vertical="top"/>
    </xf>
    <xf numFmtId="4" fontId="3" fillId="0" borderId="0" xfId="8" applyNumberFormat="1" applyFont="1" applyFill="1" applyBorder="1" applyProtection="1">
      <protection locked="0"/>
    </xf>
    <xf numFmtId="41" fontId="3" fillId="0" borderId="0" xfId="8" applyNumberFormat="1" applyFont="1" applyFill="1" applyBorder="1" applyProtection="1">
      <protection locked="0"/>
    </xf>
    <xf numFmtId="43" fontId="3" fillId="0" borderId="0" xfId="8" applyNumberFormat="1" applyFont="1" applyFill="1" applyBorder="1" applyProtection="1">
      <protection locked="0"/>
    </xf>
    <xf numFmtId="43" fontId="3" fillId="0" borderId="0" xfId="16" applyFont="1" applyFill="1" applyBorder="1" applyProtection="1">
      <protection locked="0"/>
    </xf>
    <xf numFmtId="0" fontId="2" fillId="2" borderId="7" xfId="8" applyFont="1" applyFill="1" applyBorder="1" applyAlignment="1">
      <alignment horizontal="center" vertical="center" wrapText="1"/>
    </xf>
    <xf numFmtId="165" fontId="2" fillId="0" borderId="0" xfId="16" applyNumberFormat="1" applyFont="1" applyFill="1" applyBorder="1" applyAlignment="1" applyProtection="1">
      <alignment vertical="top" wrapText="1"/>
      <protection locked="0"/>
    </xf>
    <xf numFmtId="165" fontId="3" fillId="0" borderId="0" xfId="16" applyNumberFormat="1" applyFont="1" applyFill="1" applyBorder="1" applyAlignment="1" applyProtection="1">
      <alignment vertical="top" wrapText="1"/>
      <protection locked="0"/>
    </xf>
    <xf numFmtId="165" fontId="3" fillId="0" borderId="2" xfId="16" applyNumberFormat="1" applyFont="1" applyFill="1" applyBorder="1" applyAlignment="1" applyProtection="1">
      <alignment vertical="top" wrapText="1"/>
      <protection locked="0"/>
    </xf>
    <xf numFmtId="165" fontId="2" fillId="0" borderId="2" xfId="16" applyNumberFormat="1" applyFont="1" applyFill="1" applyBorder="1" applyAlignment="1" applyProtection="1">
      <alignment vertical="top" wrapText="1"/>
      <protection locked="0"/>
    </xf>
    <xf numFmtId="165" fontId="2" fillId="0" borderId="0" xfId="16" applyNumberFormat="1" applyFont="1" applyFill="1" applyBorder="1" applyAlignment="1">
      <alignment horizontal="center" vertical="center" wrapText="1"/>
    </xf>
    <xf numFmtId="165" fontId="2" fillId="0" borderId="2" xfId="16" applyNumberFormat="1" applyFont="1" applyFill="1" applyBorder="1" applyAlignment="1">
      <alignment horizontal="center" vertical="center" wrapText="1"/>
    </xf>
    <xf numFmtId="165" fontId="2" fillId="0" borderId="0" xfId="16" applyNumberFormat="1" applyFont="1" applyFill="1" applyBorder="1" applyAlignment="1" applyProtection="1">
      <alignment horizontal="center" vertical="top" wrapText="1"/>
      <protection locked="0"/>
    </xf>
    <xf numFmtId="165" fontId="2" fillId="0" borderId="2" xfId="16" applyNumberFormat="1" applyFont="1" applyFill="1" applyBorder="1" applyAlignment="1" applyProtection="1">
      <alignment horizontal="center" vertical="top" wrapText="1"/>
      <protection locked="0"/>
    </xf>
    <xf numFmtId="0" fontId="3" fillId="0" borderId="0" xfId="8" applyFont="1" applyProtection="1"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166" fontId="2" fillId="0" borderId="10" xfId="2" applyNumberFormat="1" applyFont="1" applyBorder="1" applyAlignment="1" applyProtection="1">
      <alignment horizontal="center" vertical="top" wrapText="1"/>
      <protection locked="0"/>
    </xf>
    <xf numFmtId="166" fontId="2" fillId="0" borderId="0" xfId="2" applyNumberFormat="1" applyFont="1" applyBorder="1" applyAlignment="1" applyProtection="1">
      <alignment horizontal="center" vertical="top" wrapText="1"/>
      <protection locked="0"/>
    </xf>
    <xf numFmtId="41" fontId="2" fillId="0" borderId="0" xfId="2" applyNumberFormat="1" applyFont="1" applyBorder="1" applyAlignment="1" applyProtection="1">
      <alignment horizontal="center" vertical="top" wrapText="1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166" fontId="2" fillId="0" borderId="10" xfId="2" applyNumberFormat="1" applyFont="1" applyBorder="1" applyAlignment="1" applyProtection="1">
      <alignment horizontal="center" vertical="top" wrapText="1"/>
      <protection locked="0"/>
    </xf>
    <xf numFmtId="166" fontId="2" fillId="0" borderId="0" xfId="2" applyNumberFormat="1" applyFont="1" applyBorder="1" applyAlignment="1" applyProtection="1">
      <alignment horizontal="center" vertical="top" wrapText="1"/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2" fillId="0" borderId="0" xfId="8" applyFont="1" applyAlignment="1" applyProtection="1">
      <alignment horizontal="left" vertical="top" wrapText="1"/>
    </xf>
  </cellXfs>
  <cellStyles count="17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0</xdr:row>
      <xdr:rowOff>7620</xdr:rowOff>
    </xdr:from>
    <xdr:to>
      <xdr:col>3</xdr:col>
      <xdr:colOff>624840</xdr:colOff>
      <xdr:row>0</xdr:row>
      <xdr:rowOff>495300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" y="7620"/>
          <a:ext cx="815340" cy="48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showGridLines="0" tabSelected="1" view="pageBreakPreview" zoomScaleNormal="100" zoomScaleSheetLayoutView="100" workbookViewId="0">
      <selection activeCell="B1" sqref="B1:G1"/>
    </sheetView>
  </sheetViews>
  <sheetFormatPr baseColWidth="10" defaultColWidth="12" defaultRowHeight="10.199999999999999" x14ac:dyDescent="0.2"/>
  <cols>
    <col min="1" max="1" width="0.7109375" style="2" customWidth="1"/>
    <col min="2" max="3" width="1.85546875" style="2" customWidth="1"/>
    <col min="4" max="4" width="67.140625" style="2" customWidth="1"/>
    <col min="5" max="5" width="4.85546875" style="2" customWidth="1"/>
    <col min="6" max="6" width="23" style="2" customWidth="1"/>
    <col min="7" max="7" width="19.85546875" style="2" customWidth="1"/>
    <col min="8" max="8" width="12" style="2"/>
    <col min="9" max="9" width="16.7109375" style="2" bestFit="1" customWidth="1"/>
    <col min="10" max="10" width="13.28515625" style="2" bestFit="1" customWidth="1"/>
    <col min="11" max="11" width="14.28515625" style="2" bestFit="1" customWidth="1"/>
    <col min="12" max="16384" width="12" style="2"/>
  </cols>
  <sheetData>
    <row r="1" spans="1:7" ht="39.9" customHeight="1" x14ac:dyDescent="0.2">
      <c r="B1" s="44" t="s">
        <v>48</v>
      </c>
      <c r="C1" s="45"/>
      <c r="D1" s="45"/>
      <c r="E1" s="45"/>
      <c r="F1" s="45"/>
      <c r="G1" s="46"/>
    </row>
    <row r="2" spans="1:7" ht="15" customHeight="1" x14ac:dyDescent="0.2">
      <c r="B2" s="47" t="s">
        <v>0</v>
      </c>
      <c r="C2" s="48"/>
      <c r="D2" s="48"/>
      <c r="E2" s="23"/>
      <c r="F2" s="23">
        <v>2019</v>
      </c>
      <c r="G2" s="1">
        <v>2018</v>
      </c>
    </row>
    <row r="3" spans="1:7" ht="15" customHeight="1" x14ac:dyDescent="0.2">
      <c r="B3" s="3"/>
      <c r="D3" s="4"/>
      <c r="E3" s="4"/>
      <c r="F3" s="28"/>
      <c r="G3" s="29"/>
    </row>
    <row r="4" spans="1:7" x14ac:dyDescent="0.2">
      <c r="B4" s="5" t="s">
        <v>1</v>
      </c>
      <c r="D4" s="6"/>
      <c r="E4" s="6"/>
      <c r="F4" s="30"/>
      <c r="G4" s="31"/>
    </row>
    <row r="5" spans="1:7" x14ac:dyDescent="0.2">
      <c r="B5" s="3"/>
      <c r="C5" s="7" t="s">
        <v>2</v>
      </c>
      <c r="D5" s="8"/>
      <c r="E5" s="8"/>
      <c r="F5" s="24">
        <f>SUM(F6:F15)</f>
        <v>1935198220.7400002</v>
      </c>
      <c r="G5" s="27">
        <f>SUM(G6:G15)</f>
        <v>5955815893.9499989</v>
      </c>
    </row>
    <row r="6" spans="1:7" x14ac:dyDescent="0.2">
      <c r="A6" s="18">
        <v>4110</v>
      </c>
      <c r="B6" s="3"/>
      <c r="D6" s="9" t="s">
        <v>3</v>
      </c>
      <c r="E6" s="9"/>
      <c r="F6" s="25">
        <v>739160403.43000019</v>
      </c>
      <c r="G6" s="26">
        <v>1104636027.7600005</v>
      </c>
    </row>
    <row r="7" spans="1:7" x14ac:dyDescent="0.2">
      <c r="A7" s="18">
        <v>4120</v>
      </c>
      <c r="B7" s="3"/>
      <c r="D7" s="9" t="s">
        <v>4</v>
      </c>
      <c r="E7" s="9"/>
      <c r="F7" s="25">
        <v>0</v>
      </c>
      <c r="G7" s="26">
        <v>0</v>
      </c>
    </row>
    <row r="8" spans="1:7" x14ac:dyDescent="0.2">
      <c r="A8" s="18">
        <v>4130</v>
      </c>
      <c r="B8" s="3"/>
      <c r="D8" s="9" t="s">
        <v>42</v>
      </c>
      <c r="E8" s="9"/>
      <c r="F8" s="25">
        <v>1788.38</v>
      </c>
      <c r="G8" s="26">
        <v>31214.14</v>
      </c>
    </row>
    <row r="9" spans="1:7" x14ac:dyDescent="0.2">
      <c r="A9" s="18">
        <v>4140</v>
      </c>
      <c r="B9" s="3"/>
      <c r="D9" s="9" t="s">
        <v>5</v>
      </c>
      <c r="E9" s="9"/>
      <c r="F9" s="25">
        <v>80279434.170000032</v>
      </c>
      <c r="G9" s="26">
        <v>363911277.57000005</v>
      </c>
    </row>
    <row r="10" spans="1:7" x14ac:dyDescent="0.2">
      <c r="A10" s="18">
        <v>4150</v>
      </c>
      <c r="B10" s="3"/>
      <c r="D10" s="9" t="s">
        <v>43</v>
      </c>
      <c r="E10" s="9"/>
      <c r="F10" s="25">
        <v>26537406.260000005</v>
      </c>
      <c r="G10" s="26">
        <v>159397554.69</v>
      </c>
    </row>
    <row r="11" spans="1:7" x14ac:dyDescent="0.2">
      <c r="A11" s="18">
        <v>4160</v>
      </c>
      <c r="B11" s="3"/>
      <c r="D11" s="9" t="s">
        <v>44</v>
      </c>
      <c r="E11" s="9"/>
      <c r="F11" s="25">
        <v>78118187.75999999</v>
      </c>
      <c r="G11" s="26">
        <v>247422980.50000006</v>
      </c>
    </row>
    <row r="12" spans="1:7" x14ac:dyDescent="0.2">
      <c r="A12" s="18">
        <v>4170</v>
      </c>
      <c r="B12" s="3"/>
      <c r="D12" s="9" t="s">
        <v>45</v>
      </c>
      <c r="E12" s="9"/>
      <c r="F12" s="25">
        <v>0</v>
      </c>
      <c r="G12" s="26">
        <v>0</v>
      </c>
    </row>
    <row r="13" spans="1:7" ht="20.399999999999999" x14ac:dyDescent="0.2">
      <c r="A13" s="18">
        <v>4210</v>
      </c>
      <c r="B13" s="3"/>
      <c r="D13" s="9" t="s">
        <v>46</v>
      </c>
      <c r="E13" s="9"/>
      <c r="F13" s="25">
        <v>1011096397.66</v>
      </c>
      <c r="G13" s="26">
        <v>4069990283.559999</v>
      </c>
    </row>
    <row r="14" spans="1:7" ht="20.399999999999999" x14ac:dyDescent="0.2">
      <c r="A14" s="18">
        <v>4220</v>
      </c>
      <c r="B14" s="3"/>
      <c r="D14" s="9" t="s">
        <v>47</v>
      </c>
      <c r="E14" s="9"/>
      <c r="F14" s="25">
        <v>0</v>
      </c>
      <c r="G14" s="26">
        <v>0</v>
      </c>
    </row>
    <row r="15" spans="1:7" x14ac:dyDescent="0.2">
      <c r="A15" s="18"/>
      <c r="B15" s="3"/>
      <c r="D15" s="9" t="s">
        <v>6</v>
      </c>
      <c r="E15" s="9"/>
      <c r="F15" s="25">
        <v>4603.08</v>
      </c>
      <c r="G15" s="26">
        <v>10426555.73</v>
      </c>
    </row>
    <row r="16" spans="1:7" x14ac:dyDescent="0.2">
      <c r="B16" s="3"/>
      <c r="C16" s="7" t="s">
        <v>7</v>
      </c>
      <c r="D16" s="8"/>
      <c r="E16" s="8"/>
      <c r="F16" s="24">
        <f>SUM(F17:F32)</f>
        <v>963594568.93999982</v>
      </c>
      <c r="G16" s="27">
        <f>SUM(G17:G32)</f>
        <v>5063259867.25</v>
      </c>
    </row>
    <row r="17" spans="1:7" x14ac:dyDescent="0.2">
      <c r="A17" s="2">
        <v>5110</v>
      </c>
      <c r="B17" s="3"/>
      <c r="D17" s="9" t="s">
        <v>8</v>
      </c>
      <c r="E17" s="9"/>
      <c r="F17" s="25">
        <v>435370225.23999995</v>
      </c>
      <c r="G17" s="26">
        <v>1971752874.71</v>
      </c>
    </row>
    <row r="18" spans="1:7" x14ac:dyDescent="0.2">
      <c r="A18" s="2">
        <v>5120</v>
      </c>
      <c r="B18" s="3"/>
      <c r="D18" s="9" t="s">
        <v>9</v>
      </c>
      <c r="E18" s="9"/>
      <c r="F18" s="25">
        <v>58040131.909999996</v>
      </c>
      <c r="G18" s="26">
        <v>331248212.12</v>
      </c>
    </row>
    <row r="19" spans="1:7" x14ac:dyDescent="0.2">
      <c r="A19" s="2">
        <v>5130</v>
      </c>
      <c r="B19" s="3"/>
      <c r="D19" s="9" t="s">
        <v>10</v>
      </c>
      <c r="E19" s="9"/>
      <c r="F19" s="25">
        <v>185385224.79999992</v>
      </c>
      <c r="G19" s="26">
        <v>1062433607.5900003</v>
      </c>
    </row>
    <row r="20" spans="1:7" x14ac:dyDescent="0.2">
      <c r="A20" s="2">
        <v>5210</v>
      </c>
      <c r="B20" s="3"/>
      <c r="D20" s="9" t="s">
        <v>11</v>
      </c>
      <c r="E20" s="9"/>
      <c r="F20" s="25">
        <v>1050000</v>
      </c>
      <c r="G20" s="26">
        <v>16756327.960000001</v>
      </c>
    </row>
    <row r="21" spans="1:7" x14ac:dyDescent="0.2">
      <c r="A21" s="2">
        <v>5220</v>
      </c>
      <c r="B21" s="3"/>
      <c r="D21" s="9" t="s">
        <v>12</v>
      </c>
      <c r="E21" s="9"/>
      <c r="F21" s="25">
        <v>194392462.69</v>
      </c>
      <c r="G21" s="26">
        <v>716366346.60000002</v>
      </c>
    </row>
    <row r="22" spans="1:7" x14ac:dyDescent="0.2">
      <c r="A22" s="2">
        <v>5230</v>
      </c>
      <c r="B22" s="3"/>
      <c r="D22" s="9" t="s">
        <v>13</v>
      </c>
      <c r="E22" s="9"/>
      <c r="F22" s="25">
        <v>11357654.640000001</v>
      </c>
      <c r="G22" s="26">
        <v>66040109.140000001</v>
      </c>
    </row>
    <row r="23" spans="1:7" x14ac:dyDescent="0.2">
      <c r="A23" s="2">
        <v>5240</v>
      </c>
      <c r="B23" s="3"/>
      <c r="D23" s="9" t="s">
        <v>14</v>
      </c>
      <c r="E23" s="9"/>
      <c r="F23" s="25">
        <v>10094413.1</v>
      </c>
      <c r="G23" s="26">
        <v>82311344.039999992</v>
      </c>
    </row>
    <row r="24" spans="1:7" x14ac:dyDescent="0.2">
      <c r="A24" s="2">
        <v>5250</v>
      </c>
      <c r="B24" s="3"/>
      <c r="D24" s="9" t="s">
        <v>15</v>
      </c>
      <c r="E24" s="9"/>
      <c r="F24" s="25">
        <v>223842.24</v>
      </c>
      <c r="G24" s="26">
        <v>857752.7</v>
      </c>
    </row>
    <row r="25" spans="1:7" x14ac:dyDescent="0.2">
      <c r="A25" s="2">
        <v>5260</v>
      </c>
      <c r="B25" s="3"/>
      <c r="D25" s="9" t="s">
        <v>16</v>
      </c>
      <c r="E25" s="9"/>
      <c r="F25" s="25">
        <v>0</v>
      </c>
      <c r="G25" s="26">
        <v>0</v>
      </c>
    </row>
    <row r="26" spans="1:7" x14ac:dyDescent="0.2">
      <c r="A26" s="2">
        <v>5270</v>
      </c>
      <c r="B26" s="3"/>
      <c r="D26" s="9" t="s">
        <v>17</v>
      </c>
      <c r="E26" s="9"/>
      <c r="F26" s="25">
        <v>0</v>
      </c>
      <c r="G26" s="26">
        <v>0</v>
      </c>
    </row>
    <row r="27" spans="1:7" x14ac:dyDescent="0.2">
      <c r="A27" s="2">
        <v>5280</v>
      </c>
      <c r="B27" s="3"/>
      <c r="D27" s="9" t="s">
        <v>18</v>
      </c>
      <c r="E27" s="9"/>
      <c r="F27" s="25">
        <v>0</v>
      </c>
      <c r="G27" s="26">
        <v>0</v>
      </c>
    </row>
    <row r="28" spans="1:7" x14ac:dyDescent="0.2">
      <c r="A28" s="2">
        <v>5290</v>
      </c>
      <c r="B28" s="3"/>
      <c r="D28" s="9" t="s">
        <v>19</v>
      </c>
      <c r="E28" s="9"/>
      <c r="F28" s="25">
        <v>0</v>
      </c>
      <c r="G28" s="26">
        <v>21858.9</v>
      </c>
    </row>
    <row r="29" spans="1:7" x14ac:dyDescent="0.2">
      <c r="A29" s="2">
        <v>5310</v>
      </c>
      <c r="B29" s="3"/>
      <c r="D29" s="9" t="s">
        <v>20</v>
      </c>
      <c r="E29" s="9"/>
      <c r="F29" s="25">
        <v>0</v>
      </c>
      <c r="G29" s="26">
        <v>0</v>
      </c>
    </row>
    <row r="30" spans="1:7" x14ac:dyDescent="0.2">
      <c r="A30" s="2">
        <v>5320</v>
      </c>
      <c r="B30" s="3"/>
      <c r="D30" s="9" t="s">
        <v>21</v>
      </c>
      <c r="E30" s="9"/>
      <c r="F30" s="25">
        <v>0</v>
      </c>
      <c r="G30" s="26">
        <v>0</v>
      </c>
    </row>
    <row r="31" spans="1:7" x14ac:dyDescent="0.2">
      <c r="A31" s="2">
        <v>5330</v>
      </c>
      <c r="B31" s="3"/>
      <c r="D31" s="9" t="s">
        <v>22</v>
      </c>
      <c r="E31" s="9"/>
      <c r="F31" s="25">
        <v>0</v>
      </c>
      <c r="G31" s="26">
        <v>0</v>
      </c>
    </row>
    <row r="32" spans="1:7" x14ac:dyDescent="0.2">
      <c r="B32" s="3"/>
      <c r="D32" s="9" t="s">
        <v>23</v>
      </c>
      <c r="E32" s="9"/>
      <c r="F32" s="25">
        <v>67680614.319999993</v>
      </c>
      <c r="G32" s="26">
        <v>815471433.49000013</v>
      </c>
    </row>
    <row r="33" spans="1:11" x14ac:dyDescent="0.2">
      <c r="B33" s="10" t="s">
        <v>24</v>
      </c>
      <c r="D33" s="11"/>
      <c r="E33" s="11"/>
      <c r="F33" s="24">
        <f>F5-F16</f>
        <v>971603651.80000043</v>
      </c>
      <c r="G33" s="27">
        <f>G5-G16</f>
        <v>892556026.69999886</v>
      </c>
    </row>
    <row r="34" spans="1:11" x14ac:dyDescent="0.2">
      <c r="B34" s="12"/>
      <c r="D34" s="11"/>
      <c r="E34" s="11"/>
      <c r="F34" s="24"/>
      <c r="G34" s="27"/>
    </row>
    <row r="35" spans="1:11" x14ac:dyDescent="0.2">
      <c r="B35" s="5" t="s">
        <v>25</v>
      </c>
      <c r="D35" s="6"/>
      <c r="E35" s="6"/>
      <c r="F35" s="25"/>
      <c r="G35" s="26"/>
    </row>
    <row r="36" spans="1:11" x14ac:dyDescent="0.2">
      <c r="B36" s="3"/>
      <c r="C36" s="7" t="s">
        <v>2</v>
      </c>
      <c r="D36" s="8"/>
      <c r="E36" s="8"/>
      <c r="F36" s="24">
        <f>SUM(F37:F39)</f>
        <v>186182396.09</v>
      </c>
      <c r="G36" s="27">
        <f>SUM(G37:G39)</f>
        <v>409988739.29000026</v>
      </c>
    </row>
    <row r="37" spans="1:11" x14ac:dyDescent="0.2">
      <c r="A37" s="2">
        <v>1230</v>
      </c>
      <c r="B37" s="3"/>
      <c r="D37" s="9" t="s">
        <v>26</v>
      </c>
      <c r="E37" s="9"/>
      <c r="F37" s="25">
        <v>130925860.32000001</v>
      </c>
      <c r="G37" s="26">
        <v>0</v>
      </c>
      <c r="I37" s="19"/>
      <c r="J37" s="19"/>
      <c r="K37" s="19"/>
    </row>
    <row r="38" spans="1:11" x14ac:dyDescent="0.2">
      <c r="A38" s="2">
        <v>1240</v>
      </c>
      <c r="B38" s="3"/>
      <c r="D38" s="9" t="s">
        <v>27</v>
      </c>
      <c r="E38" s="9"/>
      <c r="F38" s="25">
        <v>0</v>
      </c>
      <c r="G38" s="26">
        <v>0</v>
      </c>
      <c r="I38" s="19"/>
      <c r="J38" s="19"/>
      <c r="K38" s="19"/>
    </row>
    <row r="39" spans="1:11" x14ac:dyDescent="0.2">
      <c r="B39" s="3"/>
      <c r="D39" s="9" t="s">
        <v>28</v>
      </c>
      <c r="E39" s="9"/>
      <c r="F39" s="25">
        <v>55256535.770000003</v>
      </c>
      <c r="G39" s="26">
        <v>409988739.29000026</v>
      </c>
      <c r="I39" s="19"/>
    </row>
    <row r="40" spans="1:11" x14ac:dyDescent="0.2">
      <c r="B40" s="3"/>
      <c r="C40" s="7" t="s">
        <v>7</v>
      </c>
      <c r="D40" s="8"/>
      <c r="E40" s="8"/>
      <c r="F40" s="24">
        <f>SUM(F41:F43)</f>
        <v>81172923.960000306</v>
      </c>
      <c r="G40" s="27">
        <f>SUM(G41:G43)</f>
        <v>150824256.65999979</v>
      </c>
    </row>
    <row r="41" spans="1:11" x14ac:dyDescent="0.2">
      <c r="A41" s="2">
        <v>1230</v>
      </c>
      <c r="B41" s="3"/>
      <c r="D41" s="9" t="s">
        <v>26</v>
      </c>
      <c r="E41" s="9"/>
      <c r="F41" s="25">
        <v>36014828.820000291</v>
      </c>
      <c r="G41" s="26">
        <v>0</v>
      </c>
    </row>
    <row r="42" spans="1:11" x14ac:dyDescent="0.2">
      <c r="A42" s="2">
        <v>1240</v>
      </c>
      <c r="B42" s="3"/>
      <c r="D42" s="9" t="s">
        <v>27</v>
      </c>
      <c r="E42" s="9"/>
      <c r="F42" s="25">
        <v>41131815.840000018</v>
      </c>
      <c r="G42" s="26">
        <v>0</v>
      </c>
    </row>
    <row r="43" spans="1:11" x14ac:dyDescent="0.2">
      <c r="B43" s="3"/>
      <c r="D43" s="9" t="s">
        <v>29</v>
      </c>
      <c r="E43" s="9"/>
      <c r="F43" s="25">
        <v>4026279.2999999993</v>
      </c>
      <c r="G43" s="26">
        <v>150824256.65999979</v>
      </c>
    </row>
    <row r="44" spans="1:11" x14ac:dyDescent="0.2">
      <c r="B44" s="10" t="s">
        <v>30</v>
      </c>
      <c r="D44" s="11"/>
      <c r="E44" s="11"/>
      <c r="F44" s="24">
        <f>F36-F40</f>
        <v>105009472.1299997</v>
      </c>
      <c r="G44" s="27">
        <f>G36-G40</f>
        <v>259164482.63000047</v>
      </c>
      <c r="I44" s="20"/>
      <c r="K44" s="21"/>
    </row>
    <row r="45" spans="1:11" x14ac:dyDescent="0.2">
      <c r="B45" s="12"/>
      <c r="D45" s="11"/>
      <c r="E45" s="11"/>
      <c r="F45" s="24"/>
      <c r="G45" s="27"/>
    </row>
    <row r="46" spans="1:11" x14ac:dyDescent="0.2">
      <c r="B46" s="5" t="s">
        <v>31</v>
      </c>
      <c r="D46" s="6"/>
      <c r="E46" s="6"/>
      <c r="F46" s="25"/>
      <c r="G46" s="26"/>
    </row>
    <row r="47" spans="1:11" x14ac:dyDescent="0.2">
      <c r="B47" s="3"/>
      <c r="C47" s="7" t="s">
        <v>2</v>
      </c>
      <c r="D47" s="8"/>
      <c r="E47" s="8"/>
      <c r="F47" s="24">
        <f>F48+F51</f>
        <v>566054200.93000019</v>
      </c>
      <c r="G47" s="27">
        <f>G48+G51</f>
        <v>1430101798.8299999</v>
      </c>
    </row>
    <row r="48" spans="1:11" x14ac:dyDescent="0.2">
      <c r="B48" s="3"/>
      <c r="D48" s="9" t="s">
        <v>32</v>
      </c>
      <c r="E48" s="9"/>
      <c r="F48" s="25">
        <f>SUM(F49:F50)</f>
        <v>0</v>
      </c>
      <c r="G48" s="26">
        <v>0</v>
      </c>
    </row>
    <row r="49" spans="1:10" x14ac:dyDescent="0.2">
      <c r="B49" s="3"/>
      <c r="D49" s="13" t="s">
        <v>33</v>
      </c>
      <c r="E49" s="13"/>
      <c r="F49" s="25">
        <v>0</v>
      </c>
      <c r="G49" s="26">
        <v>0</v>
      </c>
    </row>
    <row r="50" spans="1:10" x14ac:dyDescent="0.2">
      <c r="B50" s="3"/>
      <c r="D50" s="13" t="s">
        <v>34</v>
      </c>
      <c r="E50" s="13"/>
      <c r="F50" s="25">
        <v>0</v>
      </c>
      <c r="G50" s="26">
        <v>0</v>
      </c>
    </row>
    <row r="51" spans="1:10" x14ac:dyDescent="0.2">
      <c r="B51" s="3"/>
      <c r="D51" s="9" t="s">
        <v>35</v>
      </c>
      <c r="E51" s="9"/>
      <c r="F51" s="25">
        <v>566054200.93000019</v>
      </c>
      <c r="G51" s="26">
        <v>1430101798.8299999</v>
      </c>
    </row>
    <row r="52" spans="1:10" x14ac:dyDescent="0.2">
      <c r="B52" s="3"/>
      <c r="C52" s="7" t="s">
        <v>7</v>
      </c>
      <c r="D52" s="8"/>
      <c r="E52" s="8"/>
      <c r="F52" s="24">
        <f>+F53+F56</f>
        <v>973462439.43000007</v>
      </c>
      <c r="G52" s="27">
        <f>+G53+G56</f>
        <v>3124543305.46</v>
      </c>
    </row>
    <row r="53" spans="1:10" x14ac:dyDescent="0.2">
      <c r="B53" s="3"/>
      <c r="D53" s="9" t="s">
        <v>36</v>
      </c>
      <c r="E53" s="9"/>
      <c r="F53" s="25">
        <f>SUM(F54:F55)</f>
        <v>0</v>
      </c>
      <c r="G53" s="26">
        <v>0</v>
      </c>
    </row>
    <row r="54" spans="1:10" x14ac:dyDescent="0.2">
      <c r="B54" s="3"/>
      <c r="D54" s="13" t="s">
        <v>33</v>
      </c>
      <c r="E54" s="13"/>
      <c r="F54" s="25">
        <v>0</v>
      </c>
      <c r="G54" s="26">
        <v>0</v>
      </c>
    </row>
    <row r="55" spans="1:10" x14ac:dyDescent="0.2">
      <c r="B55" s="3"/>
      <c r="D55" s="13" t="s">
        <v>34</v>
      </c>
      <c r="E55" s="13"/>
      <c r="F55" s="25">
        <v>0</v>
      </c>
      <c r="G55" s="26">
        <v>0</v>
      </c>
    </row>
    <row r="56" spans="1:10" x14ac:dyDescent="0.2">
      <c r="B56" s="3"/>
      <c r="D56" s="9" t="s">
        <v>37</v>
      </c>
      <c r="E56" s="9"/>
      <c r="F56" s="25">
        <v>973462439.43000007</v>
      </c>
      <c r="G56" s="26">
        <v>3124543305.46</v>
      </c>
    </row>
    <row r="57" spans="1:10" x14ac:dyDescent="0.2">
      <c r="B57" s="10" t="s">
        <v>38</v>
      </c>
      <c r="D57" s="11"/>
      <c r="E57" s="11"/>
      <c r="F57" s="24">
        <f>F47-F52</f>
        <v>-407408238.49999988</v>
      </c>
      <c r="G57" s="27">
        <f>G47-G52</f>
        <v>-1694441506.6300001</v>
      </c>
    </row>
    <row r="58" spans="1:10" x14ac:dyDescent="0.2">
      <c r="B58" s="12"/>
      <c r="D58" s="11"/>
      <c r="E58" s="11"/>
      <c r="F58" s="24"/>
      <c r="G58" s="27"/>
    </row>
    <row r="59" spans="1:10" x14ac:dyDescent="0.2">
      <c r="A59" s="2">
        <v>1110</v>
      </c>
      <c r="B59" s="10" t="s">
        <v>39</v>
      </c>
      <c r="D59" s="11"/>
      <c r="E59" s="11"/>
      <c r="F59" s="24">
        <f>(+F33+F44+F57)</f>
        <v>669204885.43000019</v>
      </c>
      <c r="G59" s="27">
        <f>(+G33+G44+G57)+4</f>
        <v>-542720993.30000067</v>
      </c>
      <c r="I59" s="22"/>
      <c r="J59" s="20"/>
    </row>
    <row r="60" spans="1:10" x14ac:dyDescent="0.2">
      <c r="B60" s="12"/>
      <c r="D60" s="11"/>
      <c r="E60" s="11"/>
      <c r="F60" s="24"/>
      <c r="G60" s="27"/>
    </row>
    <row r="61" spans="1:10" x14ac:dyDescent="0.2">
      <c r="B61" s="10" t="s">
        <v>40</v>
      </c>
      <c r="D61" s="11"/>
      <c r="E61" s="11"/>
      <c r="F61" s="24">
        <v>1050887225.7700028</v>
      </c>
      <c r="G61" s="27">
        <v>1593608223.0699999</v>
      </c>
    </row>
    <row r="62" spans="1:10" x14ac:dyDescent="0.2">
      <c r="A62" s="2">
        <v>1110</v>
      </c>
      <c r="B62" s="10" t="s">
        <v>41</v>
      </c>
      <c r="D62" s="11"/>
      <c r="E62" s="11"/>
      <c r="F62" s="24">
        <f>(+F59+F61)</f>
        <v>1720092111.2000031</v>
      </c>
      <c r="G62" s="27">
        <f>(+G59+G61)</f>
        <v>1050887229.7699993</v>
      </c>
      <c r="I62" s="22"/>
      <c r="J62" s="20"/>
    </row>
    <row r="63" spans="1:10" x14ac:dyDescent="0.2">
      <c r="B63" s="14"/>
      <c r="C63" s="15"/>
      <c r="D63" s="16"/>
      <c r="E63" s="16"/>
      <c r="F63" s="16"/>
      <c r="G63" s="17"/>
    </row>
    <row r="65" spans="2:8" x14ac:dyDescent="0.2">
      <c r="B65" s="49" t="s">
        <v>49</v>
      </c>
      <c r="C65" s="49"/>
      <c r="D65" s="49"/>
      <c r="E65" s="49"/>
      <c r="F65" s="49"/>
      <c r="G65" s="49"/>
      <c r="H65" s="49"/>
    </row>
    <row r="66" spans="2:8" x14ac:dyDescent="0.2">
      <c r="B66" s="49"/>
      <c r="C66" s="49"/>
      <c r="D66" s="49"/>
      <c r="E66" s="49"/>
      <c r="F66" s="49"/>
      <c r="G66" s="49"/>
      <c r="H66" s="49"/>
    </row>
    <row r="67" spans="2:8" x14ac:dyDescent="0.2">
      <c r="B67" s="32"/>
      <c r="C67" s="32"/>
      <c r="D67" s="33"/>
      <c r="E67" s="33"/>
      <c r="F67" s="33"/>
      <c r="G67" s="33"/>
      <c r="H67" s="34"/>
    </row>
    <row r="68" spans="2:8" x14ac:dyDescent="0.2">
      <c r="B68" s="32"/>
      <c r="C68" s="32"/>
      <c r="D68" s="33"/>
      <c r="E68" s="33"/>
      <c r="F68" s="33"/>
      <c r="G68" s="33"/>
      <c r="H68" s="34"/>
    </row>
    <row r="69" spans="2:8" x14ac:dyDescent="0.2">
      <c r="B69" s="32"/>
      <c r="C69" s="32"/>
      <c r="D69" s="33"/>
      <c r="E69" s="33"/>
      <c r="F69" s="33"/>
      <c r="G69" s="33"/>
      <c r="H69" s="34"/>
    </row>
    <row r="70" spans="2:8" x14ac:dyDescent="0.2">
      <c r="B70" s="32"/>
      <c r="C70" s="32"/>
      <c r="D70" s="33"/>
      <c r="E70" s="33"/>
      <c r="F70" s="33"/>
      <c r="G70" s="33"/>
      <c r="H70" s="34"/>
    </row>
    <row r="71" spans="2:8" x14ac:dyDescent="0.2">
      <c r="B71" s="32"/>
      <c r="C71" s="32"/>
      <c r="D71" s="33"/>
      <c r="E71" s="33"/>
      <c r="F71" s="33"/>
      <c r="G71" s="33"/>
      <c r="H71" s="34"/>
    </row>
    <row r="72" spans="2:8" x14ac:dyDescent="0.2">
      <c r="B72" s="32"/>
      <c r="C72" s="32"/>
      <c r="D72" s="33"/>
      <c r="E72" s="33"/>
      <c r="F72" s="33"/>
      <c r="G72" s="39"/>
      <c r="H72" s="40"/>
    </row>
    <row r="73" spans="2:8" ht="11.25" customHeight="1" x14ac:dyDescent="0.2">
      <c r="B73" s="32"/>
      <c r="C73" s="32"/>
      <c r="D73" s="35"/>
      <c r="E73" s="35"/>
      <c r="F73" s="35"/>
      <c r="G73" s="35"/>
      <c r="H73" s="41"/>
    </row>
    <row r="74" spans="2:8" ht="11.25" customHeight="1" x14ac:dyDescent="0.2">
      <c r="B74" s="32"/>
      <c r="C74" s="32"/>
      <c r="D74" s="36" t="s">
        <v>50</v>
      </c>
      <c r="E74" s="37"/>
      <c r="F74" s="42" t="s">
        <v>51</v>
      </c>
      <c r="G74" s="42"/>
    </row>
    <row r="75" spans="2:8" ht="11.25" customHeight="1" x14ac:dyDescent="0.2">
      <c r="B75" s="32"/>
      <c r="C75" s="32"/>
      <c r="D75" s="38" t="s">
        <v>52</v>
      </c>
      <c r="E75" s="38"/>
      <c r="F75" s="43" t="s">
        <v>53</v>
      </c>
      <c r="G75" s="43"/>
    </row>
  </sheetData>
  <sheetProtection formatCells="0" formatColumns="0" formatRows="0" autoFilter="0"/>
  <mergeCells count="5">
    <mergeCell ref="F74:G74"/>
    <mergeCell ref="F75:G75"/>
    <mergeCell ref="B1:G1"/>
    <mergeCell ref="B2:D2"/>
    <mergeCell ref="B65:H66"/>
  </mergeCells>
  <pageMargins left="0.70866141732283472" right="0.70866141732283472" top="0.19685039370078741" bottom="0.19685039370078741" header="0.31496062992125984" footer="0.31496062992125984"/>
  <pageSetup scale="87" orientation="portrait" horizontalDpi="4294967295" verticalDpi="4294967295" r:id="rId1"/>
  <ignoredErrors>
    <ignoredError sqref="F5:G47 F59:G63" unlockedFormula="1"/>
    <ignoredError sqref="F48:G58" formulaRange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26FFB86-DB57-4523-9D5D-19F23C0E6E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http://www.w3.org/XML/1998/namespace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Claudia Elizabeth Casillas Villegas</cp:lastModifiedBy>
  <cp:revision/>
  <cp:lastPrinted>2019-04-22T18:11:51Z</cp:lastPrinted>
  <dcterms:created xsi:type="dcterms:W3CDTF">2012-12-11T20:31:36Z</dcterms:created>
  <dcterms:modified xsi:type="dcterms:W3CDTF">2019-04-30T17:30:42Z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